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\DOZORNÁ RADA 2018\Podnikateľský zámer 2018\"/>
    </mc:Choice>
  </mc:AlternateContent>
  <bookViews>
    <workbookView xWindow="0" yWindow="0" windowWidth="21600" windowHeight="973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D17" i="1" l="1"/>
  <c r="D5" i="1"/>
  <c r="D47" i="1"/>
  <c r="D42" i="1"/>
  <c r="D38" i="1"/>
  <c r="D33" i="1"/>
  <c r="D21" i="1"/>
  <c r="D16" i="1" l="1"/>
  <c r="D53" i="1" s="1"/>
  <c r="C5" i="1"/>
  <c r="B17" i="1"/>
  <c r="B5" i="1"/>
  <c r="C38" i="1" l="1"/>
  <c r="B47" i="1" l="1"/>
  <c r="B38" i="1"/>
  <c r="C17" i="1" l="1"/>
  <c r="C47" i="1" l="1"/>
  <c r="C42" i="1"/>
  <c r="C33" i="1" l="1"/>
  <c r="C21" i="1" l="1"/>
  <c r="B42" i="1"/>
  <c r="C16" i="1" l="1"/>
  <c r="C53" i="1" s="1"/>
  <c r="B33" i="1"/>
  <c r="B21" i="1" l="1"/>
  <c r="B16" i="1" l="1"/>
  <c r="B53" i="1" l="1"/>
</calcChain>
</file>

<file path=xl/comments1.xml><?xml version="1.0" encoding="utf-8"?>
<comments xmlns="http://schemas.openxmlformats.org/spreadsheetml/2006/main">
  <authors>
    <author>Eduard Apfel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40000 LEP
65000 pomerná časť dotácie cesty
8000 ujma</t>
        </r>
      </text>
    </comment>
  </commentList>
</comments>
</file>

<file path=xl/sharedStrings.xml><?xml version="1.0" encoding="utf-8"?>
<sst xmlns="http://schemas.openxmlformats.org/spreadsheetml/2006/main" count="57" uniqueCount="57">
  <si>
    <t>Mestské lesy Banská Bystrica  s.r.o.</t>
  </si>
  <si>
    <t>ukazovateľ</t>
  </si>
  <si>
    <t>Tržby za výrobky a služby sk.601,602</t>
  </si>
  <si>
    <r>
      <t>Tr</t>
    </r>
    <r>
      <rPr>
        <sz val="11"/>
        <color theme="1"/>
        <rFont val="Calibri"/>
        <family val="2"/>
        <charset val="238"/>
        <scheme val="minor"/>
      </rPr>
      <t>žby za predaj tovaru 604</t>
    </r>
  </si>
  <si>
    <r>
      <t>T</t>
    </r>
    <r>
      <rPr>
        <sz val="11"/>
        <color theme="1"/>
        <rFont val="Calibri"/>
        <family val="2"/>
        <charset val="238"/>
        <scheme val="minor"/>
      </rPr>
      <t>ržby za predaj  materiálu  642</t>
    </r>
  </si>
  <si>
    <t>Výnosy z dlhod.fin.majetku 655</t>
  </si>
  <si>
    <t>Mimoriadne výnosy 68</t>
  </si>
  <si>
    <t>Iné výnosy z hosp.č. 64</t>
  </si>
  <si>
    <t>Ostatné pokuty a penále</t>
  </si>
  <si>
    <t>Ostatné prevádzkové výnosy, dotácie zo ŠR 648</t>
  </si>
  <si>
    <t>Zmena stavu vnútropod.zásob 613</t>
  </si>
  <si>
    <t>Spotreba mat. a energie 501-503 z toho:</t>
  </si>
  <si>
    <t>Spotreba materiálu 501</t>
  </si>
  <si>
    <t>Spotreba energie 502</t>
  </si>
  <si>
    <t>Služby  51 v tom:</t>
  </si>
  <si>
    <t>Opravy a údržba 511</t>
  </si>
  <si>
    <t>Cestovné 512</t>
  </si>
  <si>
    <t>Náklady na reprezentáciu 513</t>
  </si>
  <si>
    <t>Nájomné 518</t>
  </si>
  <si>
    <t>Výkony spojov 518</t>
  </si>
  <si>
    <t>Odvoz dreva 518</t>
  </si>
  <si>
    <t xml:space="preserve">Manipulácia a nakladanie 518 </t>
  </si>
  <si>
    <t>Pestovná činnosť 518</t>
  </si>
  <si>
    <t>Preprav.pluh. a aposyp ciest 518</t>
  </si>
  <si>
    <t>Osobné náklady 52 z toho:</t>
  </si>
  <si>
    <t>Mzdové náklady 521</t>
  </si>
  <si>
    <t>Odmeny členom DR 523</t>
  </si>
  <si>
    <t>Zákon.soc.zabezpečenie 524 Ostatné soc.poist.525</t>
  </si>
  <si>
    <t>Zákonnné soc. náklady 527</t>
  </si>
  <si>
    <t>Dane a poplatky 53 z toho:</t>
  </si>
  <si>
    <t>Daň z motor.vozidiel 531</t>
  </si>
  <si>
    <t>Daň z nehnuteľnosti 532</t>
  </si>
  <si>
    <t>Ostatné dane a poplatky 538</t>
  </si>
  <si>
    <t>Iné náklady na hospo.činnosť                543-547 z toho:</t>
  </si>
  <si>
    <t>Dary 543</t>
  </si>
  <si>
    <t>Zmluv.pokuty a penále 544</t>
  </si>
  <si>
    <t>Ostatné pokuty a penále 545</t>
  </si>
  <si>
    <t>Tvorba opravnej položky 547</t>
  </si>
  <si>
    <t>Ostatné prevádzkové náklady 548 z toho:</t>
  </si>
  <si>
    <t>Príspevky práv.osobám-členské 548</t>
  </si>
  <si>
    <t>Ostatné náklady na hosp.č. 548</t>
  </si>
  <si>
    <t>Náklady na poistné 548</t>
  </si>
  <si>
    <t>Odpisy NDH,DHM 551</t>
  </si>
  <si>
    <t>Ostatné finačné náklady 56</t>
  </si>
  <si>
    <t>Hospod.výsledok pred zdanením</t>
  </si>
  <si>
    <t>Daň z príjmu</t>
  </si>
  <si>
    <t>Hospodársky výsledok po zdanení</t>
  </si>
  <si>
    <t>VÝNOSY  CELKOM</t>
  </si>
  <si>
    <t>NÁKLADY CELKOM</t>
  </si>
  <si>
    <t>Ostatné služby 518 -PC,semináre výrub drevín</t>
  </si>
  <si>
    <t>Úroky 662</t>
  </si>
  <si>
    <t xml:space="preserve">Náklady na pred.tovar 504 </t>
  </si>
  <si>
    <t>plán  2017</t>
  </si>
  <si>
    <t>skutočnosť 2017</t>
  </si>
  <si>
    <t>Výroba dreva po OM 518</t>
  </si>
  <si>
    <t>Finančný plán na rok 2018</t>
  </si>
  <si>
    <t>plán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</si>
</sst>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1" fillId="0" borderId="2" xfId="0" applyFont="1" applyBorder="1" applyAlignment="1"/>
    <xf numFmtId="0" fontId="1" fillId="0" borderId="2" xfId="0" applyFont="1" applyBorder="1"/>
    <xf numFmtId="0" fontId="4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Border="1"/>
    <xf numFmtId="0" fontId="0" fillId="0" borderId="2" xfId="1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8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0" fillId="0" borderId="0" xfId="0" applyFont="1" applyAlignment="1">
      <alignment horizontal="left" vertical="top"/>
    </xf>
    <xf numFmtId="0" fontId="1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/>
    <xf numFmtId="0" fontId="6" fillId="0" borderId="2" xfId="0" applyFont="1" applyFill="1" applyBorder="1" applyAlignment="1">
      <alignment horizontal="center"/>
    </xf>
  </cellXfs>
  <cellStyles count="2">
    <cellStyle name="Normálne" xfId="0" builtinId="0"/>
    <cellStyle name="Text upozornenia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85" zoomScaleNormal="85" workbookViewId="0">
      <selection activeCell="D32" sqref="D32"/>
    </sheetView>
  </sheetViews>
  <sheetFormatPr defaultRowHeight="15" x14ac:dyDescent="0.25"/>
  <cols>
    <col min="1" max="1" width="32.140625" customWidth="1"/>
    <col min="2" max="2" width="23" customWidth="1"/>
    <col min="3" max="3" width="23.7109375" customWidth="1"/>
    <col min="4" max="4" width="14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s="2" customFormat="1" ht="21" x14ac:dyDescent="0.35">
      <c r="A2" s="24" t="s">
        <v>0</v>
      </c>
      <c r="B2" s="9"/>
      <c r="C2" s="9"/>
      <c r="D2" s="1"/>
      <c r="E2" s="1"/>
      <c r="F2" s="1"/>
    </row>
    <row r="3" spans="1:6" s="2" customFormat="1" ht="39" customHeight="1" thickBot="1" x14ac:dyDescent="0.4">
      <c r="A3" s="47"/>
      <c r="B3" s="23" t="s">
        <v>55</v>
      </c>
      <c r="C3" s="9"/>
      <c r="D3" s="1"/>
      <c r="E3" s="1"/>
      <c r="F3" s="1"/>
    </row>
    <row r="4" spans="1:6" s="2" customFormat="1" ht="21" x14ac:dyDescent="0.35">
      <c r="A4" s="37" t="s">
        <v>1</v>
      </c>
      <c r="B4" s="37" t="s">
        <v>52</v>
      </c>
      <c r="C4" s="38" t="s">
        <v>53</v>
      </c>
      <c r="D4" s="48" t="s">
        <v>56</v>
      </c>
      <c r="E4" s="1"/>
      <c r="F4" s="1"/>
    </row>
    <row r="5" spans="1:6" s="2" customFormat="1" ht="22.5" customHeight="1" x14ac:dyDescent="0.35">
      <c r="A5" s="39" t="s">
        <v>47</v>
      </c>
      <c r="B5" s="30">
        <f>SUM(B6:B15)</f>
        <v>1365200</v>
      </c>
      <c r="C5" s="27">
        <f>SUM(C6:C15)</f>
        <v>1419890</v>
      </c>
      <c r="D5" s="27">
        <f>SUM(D6:D13)</f>
        <v>1423000</v>
      </c>
      <c r="E5" s="1"/>
      <c r="F5" s="1"/>
    </row>
    <row r="6" spans="1:6" s="2" customFormat="1" ht="31.5" x14ac:dyDescent="0.35">
      <c r="A6" s="15" t="s">
        <v>2</v>
      </c>
      <c r="B6" s="25">
        <v>1260000</v>
      </c>
      <c r="C6" s="25">
        <v>1271227</v>
      </c>
      <c r="D6" s="49">
        <v>1300000</v>
      </c>
      <c r="E6" s="1"/>
      <c r="F6" s="1"/>
    </row>
    <row r="7" spans="1:6" s="4" customFormat="1" ht="21" x14ac:dyDescent="0.35">
      <c r="A7" s="16" t="s">
        <v>10</v>
      </c>
      <c r="B7" s="25"/>
      <c r="C7" s="25">
        <v>18255</v>
      </c>
      <c r="D7" s="49">
        <v>10000</v>
      </c>
      <c r="E7" s="3"/>
      <c r="F7" s="3"/>
    </row>
    <row r="8" spans="1:6" s="4" customFormat="1" ht="21" x14ac:dyDescent="0.35">
      <c r="A8" s="17" t="s">
        <v>3</v>
      </c>
      <c r="B8" s="25"/>
      <c r="C8" s="25"/>
      <c r="D8" s="49"/>
      <c r="E8" s="3"/>
      <c r="F8" s="3"/>
    </row>
    <row r="9" spans="1:6" s="4" customFormat="1" ht="21" x14ac:dyDescent="0.35">
      <c r="A9" s="16" t="s">
        <v>7</v>
      </c>
      <c r="B9" s="25"/>
      <c r="C9" s="25">
        <v>833</v>
      </c>
      <c r="D9" s="49"/>
      <c r="E9" s="3"/>
      <c r="F9" s="3"/>
    </row>
    <row r="10" spans="1:6" s="4" customFormat="1" ht="21" x14ac:dyDescent="0.35">
      <c r="A10" s="17" t="s">
        <v>4</v>
      </c>
      <c r="B10" s="25"/>
      <c r="C10" s="25"/>
      <c r="D10" s="49"/>
      <c r="E10" s="3"/>
      <c r="F10" s="3"/>
    </row>
    <row r="11" spans="1:6" s="4" customFormat="1" ht="21" x14ac:dyDescent="0.35">
      <c r="A11" s="18" t="s">
        <v>8</v>
      </c>
      <c r="B11" s="25"/>
      <c r="C11" s="25"/>
      <c r="D11" s="49"/>
      <c r="E11" s="3"/>
      <c r="F11" s="3"/>
    </row>
    <row r="12" spans="1:6" s="4" customFormat="1" ht="31.5" x14ac:dyDescent="0.35">
      <c r="A12" s="16" t="s">
        <v>9</v>
      </c>
      <c r="B12" s="25">
        <v>105000</v>
      </c>
      <c r="C12" s="25">
        <v>126444</v>
      </c>
      <c r="D12" s="49">
        <v>113000</v>
      </c>
      <c r="E12" s="5"/>
      <c r="F12" s="3"/>
    </row>
    <row r="13" spans="1:6" s="4" customFormat="1" ht="21" x14ac:dyDescent="0.35">
      <c r="A13" s="16" t="s">
        <v>50</v>
      </c>
      <c r="B13" s="28">
        <v>200</v>
      </c>
      <c r="C13" s="28"/>
      <c r="D13" s="49"/>
      <c r="E13" s="3"/>
      <c r="F13" s="3"/>
    </row>
    <row r="14" spans="1:6" s="4" customFormat="1" ht="21" x14ac:dyDescent="0.35">
      <c r="A14" s="16" t="s">
        <v>5</v>
      </c>
      <c r="B14" s="28"/>
      <c r="C14" s="28">
        <v>3131</v>
      </c>
      <c r="D14" s="49"/>
      <c r="E14" s="3"/>
      <c r="F14" s="3"/>
    </row>
    <row r="15" spans="1:6" s="4" customFormat="1" ht="21" x14ac:dyDescent="0.35">
      <c r="A15" s="16" t="s">
        <v>6</v>
      </c>
      <c r="B15" s="28"/>
      <c r="C15" s="28"/>
      <c r="D15" s="49"/>
      <c r="E15" s="3"/>
      <c r="F15" s="3"/>
    </row>
    <row r="16" spans="1:6" s="4" customFormat="1" ht="21" x14ac:dyDescent="0.35">
      <c r="A16" s="35" t="s">
        <v>48</v>
      </c>
      <c r="B16" s="31">
        <f>SUM(B17+B21+B33+B38+B42+B47+B51+B52)</f>
        <v>1353850</v>
      </c>
      <c r="C16" s="29">
        <f>SUM(C17+C20+ C21+C33+C38+ C42+C47+C51+C52)</f>
        <v>1392887</v>
      </c>
      <c r="D16" s="29">
        <f>SUM(D17+D20+ D21+D33+D38+ D42+D47+D51+D52)</f>
        <v>1404600</v>
      </c>
      <c r="E16" s="3"/>
      <c r="F16" s="3"/>
    </row>
    <row r="17" spans="1:6" s="4" customFormat="1" ht="31.5" x14ac:dyDescent="0.35">
      <c r="A17" s="36" t="s">
        <v>11</v>
      </c>
      <c r="B17" s="29">
        <f>SUM(B18:B19)</f>
        <v>29400</v>
      </c>
      <c r="C17" s="31">
        <f>SUM(C18:C19)</f>
        <v>32997</v>
      </c>
      <c r="D17" s="31">
        <f>SUM(D18:D19)</f>
        <v>33000</v>
      </c>
      <c r="E17" s="3"/>
      <c r="F17" s="3"/>
    </row>
    <row r="18" spans="1:6" s="4" customFormat="1" ht="21" x14ac:dyDescent="0.35">
      <c r="A18" s="16" t="s">
        <v>12</v>
      </c>
      <c r="B18" s="28">
        <v>27000</v>
      </c>
      <c r="C18" s="28">
        <v>30258</v>
      </c>
      <c r="D18" s="49">
        <v>30000</v>
      </c>
      <c r="E18" s="3"/>
      <c r="F18" s="3"/>
    </row>
    <row r="19" spans="1:6" s="4" customFormat="1" ht="21" x14ac:dyDescent="0.35">
      <c r="A19" s="17" t="s">
        <v>13</v>
      </c>
      <c r="B19" s="28">
        <v>2400</v>
      </c>
      <c r="C19" s="28">
        <v>2739</v>
      </c>
      <c r="D19" s="49">
        <v>3000</v>
      </c>
      <c r="E19" s="3"/>
      <c r="F19" s="3"/>
    </row>
    <row r="20" spans="1:6" s="4" customFormat="1" ht="21" x14ac:dyDescent="0.35">
      <c r="A20" s="40" t="s">
        <v>51</v>
      </c>
      <c r="B20" s="28"/>
      <c r="C20" s="29"/>
      <c r="D20" s="49"/>
      <c r="E20" s="3"/>
      <c r="F20" s="3"/>
    </row>
    <row r="21" spans="1:6" s="4" customFormat="1" ht="21" x14ac:dyDescent="0.35">
      <c r="A21" s="36" t="s">
        <v>14</v>
      </c>
      <c r="B21" s="29">
        <f>SUM(B22:B32)</f>
        <v>819300</v>
      </c>
      <c r="C21" s="31">
        <f>SUM(C22:C32)</f>
        <v>856445</v>
      </c>
      <c r="D21" s="31">
        <f>SUM(D22:D32)</f>
        <v>842000</v>
      </c>
      <c r="E21" s="3"/>
      <c r="F21" s="3"/>
    </row>
    <row r="22" spans="1:6" s="4" customFormat="1" ht="21" x14ac:dyDescent="0.35">
      <c r="A22" s="16" t="s">
        <v>15</v>
      </c>
      <c r="B22" s="28">
        <v>50000</v>
      </c>
      <c r="C22" s="28">
        <v>46677</v>
      </c>
      <c r="D22" s="49">
        <v>50000</v>
      </c>
      <c r="E22" s="3"/>
      <c r="F22" s="3"/>
    </row>
    <row r="23" spans="1:6" s="4" customFormat="1" ht="21" x14ac:dyDescent="0.35">
      <c r="A23" s="16" t="s">
        <v>16</v>
      </c>
      <c r="B23" s="28">
        <v>4000</v>
      </c>
      <c r="C23" s="28">
        <v>3803</v>
      </c>
      <c r="D23" s="49">
        <v>4000</v>
      </c>
      <c r="E23" s="3"/>
      <c r="F23" s="3"/>
    </row>
    <row r="24" spans="1:6" s="4" customFormat="1" ht="21" x14ac:dyDescent="0.35">
      <c r="A24" s="16" t="s">
        <v>17</v>
      </c>
      <c r="B24" s="28">
        <v>2000</v>
      </c>
      <c r="C24" s="28">
        <v>3210</v>
      </c>
      <c r="D24" s="49">
        <v>3000</v>
      </c>
      <c r="E24" s="3"/>
      <c r="F24" s="3"/>
    </row>
    <row r="25" spans="1:6" s="4" customFormat="1" ht="21" x14ac:dyDescent="0.35">
      <c r="A25" s="16" t="s">
        <v>54</v>
      </c>
      <c r="B25" s="28">
        <v>423000</v>
      </c>
      <c r="C25" s="28">
        <v>415682</v>
      </c>
      <c r="D25" s="49">
        <v>443000</v>
      </c>
      <c r="E25" s="3"/>
      <c r="F25" s="3"/>
    </row>
    <row r="26" spans="1:6" s="4" customFormat="1" ht="21" x14ac:dyDescent="0.35">
      <c r="A26" s="16" t="s">
        <v>18</v>
      </c>
      <c r="B26" s="28">
        <v>120000</v>
      </c>
      <c r="C26" s="28">
        <v>119349</v>
      </c>
      <c r="D26" s="49">
        <v>120000</v>
      </c>
      <c r="E26" s="3"/>
      <c r="F26" s="3"/>
    </row>
    <row r="27" spans="1:6" s="4" customFormat="1" ht="21" x14ac:dyDescent="0.35">
      <c r="A27" s="16" t="s">
        <v>19</v>
      </c>
      <c r="B27" s="28">
        <v>4300</v>
      </c>
      <c r="C27" s="28">
        <v>4262</v>
      </c>
      <c r="D27" s="49">
        <v>4000</v>
      </c>
      <c r="E27" s="3"/>
      <c r="F27" s="3"/>
    </row>
    <row r="28" spans="1:6" s="4" customFormat="1" ht="31.5" x14ac:dyDescent="0.35">
      <c r="A28" s="16" t="s">
        <v>49</v>
      </c>
      <c r="B28" s="28">
        <v>15000</v>
      </c>
      <c r="C28" s="28">
        <v>14884</v>
      </c>
      <c r="D28" s="49">
        <v>15000</v>
      </c>
      <c r="E28" s="3"/>
      <c r="F28" s="3"/>
    </row>
    <row r="29" spans="1:6" s="4" customFormat="1" ht="21" x14ac:dyDescent="0.35">
      <c r="A29" s="16" t="s">
        <v>20</v>
      </c>
      <c r="B29" s="28">
        <v>85000</v>
      </c>
      <c r="C29" s="28">
        <v>86630</v>
      </c>
      <c r="D29" s="49">
        <v>80000</v>
      </c>
      <c r="E29" s="3"/>
      <c r="F29" s="3"/>
    </row>
    <row r="30" spans="1:6" s="4" customFormat="1" ht="21" x14ac:dyDescent="0.35">
      <c r="A30" s="19" t="s">
        <v>21</v>
      </c>
      <c r="B30" s="25">
        <v>55000</v>
      </c>
      <c r="C30" s="25">
        <v>59581</v>
      </c>
      <c r="D30" s="49">
        <v>55000</v>
      </c>
      <c r="E30" s="3"/>
      <c r="F30" s="3"/>
    </row>
    <row r="31" spans="1:6" s="4" customFormat="1" ht="21" x14ac:dyDescent="0.35">
      <c r="A31" s="19" t="s">
        <v>22</v>
      </c>
      <c r="B31" s="25">
        <v>60000</v>
      </c>
      <c r="C31" s="25">
        <v>94127</v>
      </c>
      <c r="D31" s="49">
        <v>58000</v>
      </c>
      <c r="E31" s="3"/>
      <c r="F31" s="3"/>
    </row>
    <row r="32" spans="1:6" s="4" customFormat="1" ht="21" x14ac:dyDescent="0.35">
      <c r="A32" s="20" t="s">
        <v>23</v>
      </c>
      <c r="B32" s="25">
        <v>1000</v>
      </c>
      <c r="C32" s="25">
        <v>8240</v>
      </c>
      <c r="D32" s="49">
        <v>10000</v>
      </c>
      <c r="E32" s="3"/>
      <c r="F32" s="3"/>
    </row>
    <row r="33" spans="1:6" s="4" customFormat="1" ht="21" x14ac:dyDescent="0.35">
      <c r="A33" s="41" t="s">
        <v>24</v>
      </c>
      <c r="B33" s="27">
        <f>SUM(B34:B37)</f>
        <v>438850</v>
      </c>
      <c r="C33" s="27">
        <f>SUM(C34:C37)</f>
        <v>425734</v>
      </c>
      <c r="D33" s="27">
        <f>SUM(D34:D37)</f>
        <v>454200</v>
      </c>
      <c r="E33" s="3"/>
      <c r="F33" s="3"/>
    </row>
    <row r="34" spans="1:6" s="4" customFormat="1" ht="21" x14ac:dyDescent="0.35">
      <c r="A34" s="10" t="s">
        <v>25</v>
      </c>
      <c r="B34" s="25">
        <v>300000</v>
      </c>
      <c r="C34" s="25">
        <v>289236</v>
      </c>
      <c r="D34" s="49">
        <v>307000</v>
      </c>
      <c r="E34" s="3"/>
      <c r="F34" s="3"/>
    </row>
    <row r="35" spans="1:6" s="4" customFormat="1" ht="21" x14ac:dyDescent="0.35">
      <c r="A35" s="10" t="s">
        <v>26</v>
      </c>
      <c r="B35" s="25">
        <v>2850</v>
      </c>
      <c r="C35" s="25">
        <v>3150</v>
      </c>
      <c r="D35" s="49">
        <v>3200</v>
      </c>
      <c r="E35" s="3"/>
      <c r="F35" s="3"/>
    </row>
    <row r="36" spans="1:6" s="4" customFormat="1" ht="33" x14ac:dyDescent="0.35">
      <c r="A36" s="21" t="s">
        <v>27</v>
      </c>
      <c r="B36" s="25">
        <v>120000</v>
      </c>
      <c r="C36" s="25">
        <v>116716</v>
      </c>
      <c r="D36" s="49">
        <v>127000</v>
      </c>
      <c r="E36" s="3"/>
      <c r="F36" s="3"/>
    </row>
    <row r="37" spans="1:6" s="4" customFormat="1" ht="21" x14ac:dyDescent="0.35">
      <c r="A37" s="10" t="s">
        <v>28</v>
      </c>
      <c r="B37" s="25">
        <v>16000</v>
      </c>
      <c r="C37" s="25">
        <v>16632</v>
      </c>
      <c r="D37" s="49">
        <v>17000</v>
      </c>
      <c r="E37" s="3"/>
      <c r="F37" s="3"/>
    </row>
    <row r="38" spans="1:6" s="2" customFormat="1" ht="21" x14ac:dyDescent="0.35">
      <c r="A38" s="42" t="s">
        <v>29</v>
      </c>
      <c r="B38" s="27">
        <f>SUM(B39:B41)</f>
        <v>3300</v>
      </c>
      <c r="C38" s="27">
        <f>SUM(C39:C41)</f>
        <v>3308</v>
      </c>
      <c r="D38" s="27">
        <f>SUM(D39:D41)</f>
        <v>3400</v>
      </c>
      <c r="E38" s="1"/>
      <c r="F38" s="1"/>
    </row>
    <row r="39" spans="1:6" s="2" customFormat="1" ht="21.95" customHeight="1" x14ac:dyDescent="0.35">
      <c r="A39" s="11" t="s">
        <v>30</v>
      </c>
      <c r="B39" s="25">
        <v>1100</v>
      </c>
      <c r="C39" s="25">
        <v>1099</v>
      </c>
      <c r="D39" s="49">
        <v>1100</v>
      </c>
      <c r="E39" s="1"/>
      <c r="F39" s="1"/>
    </row>
    <row r="40" spans="1:6" s="6" customFormat="1" ht="21.95" customHeight="1" x14ac:dyDescent="0.3">
      <c r="A40" s="22" t="s">
        <v>31</v>
      </c>
      <c r="B40" s="25">
        <v>1200</v>
      </c>
      <c r="C40" s="32">
        <v>1215</v>
      </c>
      <c r="D40" s="25">
        <v>1300</v>
      </c>
    </row>
    <row r="41" spans="1:6" s="6" customFormat="1" ht="23.25" customHeight="1" x14ac:dyDescent="0.3">
      <c r="A41" s="14" t="s">
        <v>32</v>
      </c>
      <c r="B41" s="25">
        <v>1000</v>
      </c>
      <c r="C41" s="25">
        <v>994</v>
      </c>
      <c r="D41" s="25">
        <v>1000</v>
      </c>
    </row>
    <row r="42" spans="1:6" s="7" customFormat="1" ht="30" customHeight="1" x14ac:dyDescent="0.3">
      <c r="A42" s="43" t="s">
        <v>33</v>
      </c>
      <c r="B42" s="27">
        <f>SUM(B43:B46)</f>
        <v>500</v>
      </c>
      <c r="C42" s="27">
        <f>SUM(C43:C46)</f>
        <v>5709</v>
      </c>
      <c r="D42" s="27">
        <f>SUM(D43:D44)</f>
        <v>500</v>
      </c>
    </row>
    <row r="43" spans="1:6" s="7" customFormat="1" ht="21.95" customHeight="1" x14ac:dyDescent="0.3">
      <c r="A43" s="13" t="s">
        <v>34</v>
      </c>
      <c r="B43" s="25">
        <v>500</v>
      </c>
      <c r="C43" s="25">
        <v>200</v>
      </c>
      <c r="D43" s="25">
        <v>500</v>
      </c>
    </row>
    <row r="44" spans="1:6" s="7" customFormat="1" ht="21.95" customHeight="1" x14ac:dyDescent="0.3">
      <c r="A44" s="13" t="s">
        <v>35</v>
      </c>
      <c r="B44" s="25"/>
      <c r="C44" s="25">
        <v>71</v>
      </c>
      <c r="D44" s="25"/>
    </row>
    <row r="45" spans="1:6" s="8" customFormat="1" ht="21.95" customHeight="1" x14ac:dyDescent="0.3">
      <c r="A45" s="13" t="s">
        <v>36</v>
      </c>
      <c r="B45" s="25"/>
      <c r="C45" s="33"/>
      <c r="D45" s="49"/>
      <c r="E45" s="3"/>
      <c r="F45" s="3"/>
    </row>
    <row r="46" spans="1:6" s="8" customFormat="1" ht="21.95" customHeight="1" x14ac:dyDescent="0.3">
      <c r="A46" s="13" t="s">
        <v>37</v>
      </c>
      <c r="B46" s="12"/>
      <c r="C46" s="25">
        <v>5438</v>
      </c>
      <c r="D46" s="49">
        <v>2000</v>
      </c>
      <c r="E46" s="3"/>
      <c r="F46" s="3"/>
    </row>
    <row r="47" spans="1:6" s="8" customFormat="1" ht="30" customHeight="1" x14ac:dyDescent="0.3">
      <c r="A47" s="40" t="s">
        <v>38</v>
      </c>
      <c r="B47" s="27">
        <f>SUM(B48:B50)</f>
        <v>7500</v>
      </c>
      <c r="C47" s="27">
        <f>SUM(C48:C50)</f>
        <v>6873</v>
      </c>
      <c r="D47" s="27">
        <f>SUM(D48:D50)</f>
        <v>7500</v>
      </c>
      <c r="E47" s="3"/>
      <c r="F47" s="3"/>
    </row>
    <row r="48" spans="1:6" s="8" customFormat="1" ht="21.95" customHeight="1" x14ac:dyDescent="0.3">
      <c r="A48" s="13" t="s">
        <v>39</v>
      </c>
      <c r="B48" s="25">
        <v>3000</v>
      </c>
      <c r="C48" s="25">
        <v>2919</v>
      </c>
      <c r="D48" s="49">
        <v>3000</v>
      </c>
      <c r="E48" s="3"/>
      <c r="F48" s="3"/>
    </row>
    <row r="49" spans="1:6" s="8" customFormat="1" ht="21.95" customHeight="1" x14ac:dyDescent="0.3">
      <c r="A49" s="13" t="s">
        <v>40</v>
      </c>
      <c r="B49" s="25">
        <v>500</v>
      </c>
      <c r="C49" s="25">
        <v>245</v>
      </c>
      <c r="D49" s="49">
        <v>500</v>
      </c>
      <c r="E49" s="3"/>
      <c r="F49" s="3"/>
    </row>
    <row r="50" spans="1:6" s="8" customFormat="1" ht="21.95" customHeight="1" x14ac:dyDescent="0.3">
      <c r="A50" s="14" t="s">
        <v>41</v>
      </c>
      <c r="B50" s="25">
        <v>4000</v>
      </c>
      <c r="C50" s="25">
        <v>3709</v>
      </c>
      <c r="D50" s="49">
        <v>4000</v>
      </c>
      <c r="E50" s="3"/>
      <c r="F50" s="3"/>
    </row>
    <row r="51" spans="1:6" s="8" customFormat="1" ht="21.95" customHeight="1" x14ac:dyDescent="0.3">
      <c r="A51" s="44" t="s">
        <v>42</v>
      </c>
      <c r="B51" s="27">
        <v>54000</v>
      </c>
      <c r="C51" s="27">
        <v>58829</v>
      </c>
      <c r="D51" s="52">
        <v>60000</v>
      </c>
    </row>
    <row r="52" spans="1:6" s="8" customFormat="1" ht="21.95" customHeight="1" x14ac:dyDescent="0.3">
      <c r="A52" s="44" t="s">
        <v>43</v>
      </c>
      <c r="B52" s="27">
        <v>1000</v>
      </c>
      <c r="C52" s="27">
        <v>2992</v>
      </c>
      <c r="D52" s="52">
        <v>4000</v>
      </c>
    </row>
    <row r="53" spans="1:6" ht="21.95" customHeight="1" x14ac:dyDescent="0.3">
      <c r="A53" s="45" t="s">
        <v>44</v>
      </c>
      <c r="B53" s="27">
        <f>SUM(B5-B16)</f>
        <v>11350</v>
      </c>
      <c r="C53" s="27">
        <f>SUM(C5-C16)</f>
        <v>27003</v>
      </c>
      <c r="D53" s="27">
        <f>SUM(D5-D16)</f>
        <v>18400</v>
      </c>
    </row>
    <row r="54" spans="1:6" ht="21.95" customHeight="1" x14ac:dyDescent="0.3">
      <c r="A54" s="45" t="s">
        <v>45</v>
      </c>
      <c r="B54" s="25"/>
      <c r="C54" s="25">
        <v>7010</v>
      </c>
      <c r="D54" s="50"/>
    </row>
    <row r="55" spans="1:6" ht="21.95" customHeight="1" thickBot="1" x14ac:dyDescent="0.35">
      <c r="A55" s="46" t="s">
        <v>46</v>
      </c>
      <c r="B55" s="26"/>
      <c r="C55" s="34">
        <v>19993</v>
      </c>
      <c r="D55" s="51"/>
    </row>
  </sheetData>
  <pageMargins left="2.5590551181102366" right="0.70866141732283472" top="0.74803149606299213" bottom="0.74803149606299213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Zúbeková</dc:creator>
  <cp:lastModifiedBy>User</cp:lastModifiedBy>
  <cp:lastPrinted>2018-03-27T07:19:12Z</cp:lastPrinted>
  <dcterms:created xsi:type="dcterms:W3CDTF">2014-02-05T12:58:35Z</dcterms:created>
  <dcterms:modified xsi:type="dcterms:W3CDTF">2018-03-27T07:19:23Z</dcterms:modified>
</cp:coreProperties>
</file>